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S:\Forening\SUKKER\FOND\Ansøgere og tilskudsmodtagere - ansøgninger, regnskab mv\Ansøgninger til 2019\"/>
    </mc:Choice>
  </mc:AlternateContent>
  <bookViews>
    <workbookView xWindow="240" yWindow="30" windowWidth="7500" windowHeight="807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F61" i="1" l="1"/>
  <c r="E61" i="1" s="1"/>
  <c r="F60" i="1"/>
  <c r="E60" i="1" s="1"/>
  <c r="F58" i="1"/>
  <c r="E58" i="1" s="1"/>
  <c r="F57" i="1"/>
  <c r="E57" i="1" s="1"/>
  <c r="F56" i="1"/>
  <c r="E56" i="1" s="1"/>
  <c r="E54" i="1"/>
  <c r="E53" i="1"/>
  <c r="F43" i="1"/>
  <c r="F42" i="1"/>
  <c r="F39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D16" i="1"/>
  <c r="F16" i="1" s="1"/>
  <c r="B16" i="1"/>
  <c r="F15" i="1"/>
  <c r="F14" i="1"/>
  <c r="F13" i="1"/>
  <c r="F12" i="1"/>
  <c r="F11" i="1"/>
  <c r="F37" i="1" l="1"/>
  <c r="F41" i="1" s="1"/>
  <c r="F44" i="1" s="1"/>
  <c r="F46" i="1" s="1"/>
  <c r="F47" i="1" s="1"/>
  <c r="E62" i="1"/>
  <c r="E64" i="1" s="1"/>
  <c r="F62" i="1"/>
  <c r="F64" i="1" l="1"/>
</calcChain>
</file>

<file path=xl/sharedStrings.xml><?xml version="1.0" encoding="utf-8"?>
<sst xmlns="http://schemas.openxmlformats.org/spreadsheetml/2006/main" count="66" uniqueCount="55">
  <si>
    <t>Vejledning</t>
  </si>
  <si>
    <t>Ansøger</t>
  </si>
  <si>
    <t>Angiv ansøgers navn</t>
  </si>
  <si>
    <t>Projektets titel</t>
  </si>
  <si>
    <t xml:space="preserve">3. PROJEKTØKONOMI </t>
  </si>
  <si>
    <t>3.1 Projektets samlede udgifter i hele projektperioden</t>
  </si>
  <si>
    <t>År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</si>
  <si>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</si>
  <si>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</si>
  <si>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 xml:space="preserve">Andel </t>
  </si>
  <si>
    <t>1.000 kr.</t>
  </si>
  <si>
    <t>20xx</t>
  </si>
  <si>
    <t xml:space="preserve">Der kan ikke indsættes flere rækker under projektets samlede udgifter i hele projektperioden. Der kan evt. under skemaet noteres yderligere bemærkninger. </t>
  </si>
  <si>
    <t>I alt</t>
  </si>
  <si>
    <t>3.2 Projektets budget og finansiering</t>
  </si>
  <si>
    <t>Projektets samlede budget i tilskudsåret 1. januar - 31. december 2019</t>
  </si>
  <si>
    <t xml:space="preserve">Budget </t>
  </si>
  <si>
    <t xml:space="preserve">1.000 kr. </t>
  </si>
  <si>
    <t>Interne lønudgifter</t>
  </si>
  <si>
    <t>Antal 
timer</t>
  </si>
  <si>
    <t>Timeløn før overhead
kr.</t>
  </si>
  <si>
    <t>Overhead
 Model I
%-tillæg</t>
  </si>
  <si>
    <t>Timeløn med overhead</t>
  </si>
  <si>
    <t>Interne lønudgifter udfyldes fra øverste linje og nedefter.</t>
  </si>
  <si>
    <t>Interne lønudgifter i alt (uden overhead)</t>
  </si>
  <si>
    <t>Ekstern bistand</t>
  </si>
  <si>
    <t>Udstyr                    Værdi før afskrivning</t>
  </si>
  <si>
    <t xml:space="preserve">Værdi efter </t>
  </si>
  <si>
    <t>Øvrige projektudgifter</t>
  </si>
  <si>
    <t>Udgifter før administrative omkostninger / overhead</t>
  </si>
  <si>
    <t>Overhead beregnet som tillæg til intern løn - Model I</t>
  </si>
  <si>
    <t>Overhead beregnet som et tillæg til tilskudsgrundlaget - Model II</t>
  </si>
  <si>
    <t>%-tillæg</t>
  </si>
  <si>
    <t xml:space="preserve">Projektets samlede udgifter </t>
  </si>
  <si>
    <t xml:space="preserve">Indtægter </t>
  </si>
  <si>
    <t>Projektets samlede tilskudsgrundlag</t>
  </si>
  <si>
    <t>Overheads andel af projektets samlede tilskudsgrundlag</t>
  </si>
  <si>
    <t>Projektets samlede finansiering i tilskudsåret 1. januar - 31. december 2019</t>
  </si>
  <si>
    <t>%</t>
  </si>
  <si>
    <t>Det ansøgte tilskud fra fonden</t>
  </si>
  <si>
    <t>Eget bidrag</t>
  </si>
  <si>
    <t xml:space="preserve">Andre offentlige tilskud </t>
  </si>
  <si>
    <t>ansøgt</t>
  </si>
  <si>
    <t>bevilget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</si>
  <si>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</si>
  <si>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Andre private tilskud:</t>
  </si>
  <si>
    <t xml:space="preserve">I alt </t>
  </si>
  <si>
    <t>kontrollinje - skal være 0</t>
  </si>
  <si>
    <t>Opgørelse af udgifter med eller uden moms - sæt kryds</t>
  </si>
  <si>
    <t>1. Udgifter er opgjort uden moms</t>
  </si>
  <si>
    <t>2. Udgifter er opgjort med moms</t>
  </si>
  <si>
    <t xml:space="preserve">Model I: </t>
  </si>
  <si>
    <t>Administrative omkostninger/overhead er beregnet og fordelt i henhold til internt timeforbrug og lønudgifter.</t>
  </si>
  <si>
    <t>Model II:</t>
  </si>
  <si>
    <t>Administrative omkostninger/overhead er beregnet som x pct. af projektets tilskudsgrundlag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</si>
</sst>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rgb="FF808080"/>
      <name val="Calibri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9" fontId="0" fillId="4" borderId="4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5" borderId="7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center" vertical="center"/>
    </xf>
    <xf numFmtId="0" fontId="0" fillId="5" borderId="10" xfId="0" applyFill="1" applyBorder="1"/>
    <xf numFmtId="0" fontId="0" fillId="5" borderId="11" xfId="0" applyFill="1" applyBorder="1"/>
    <xf numFmtId="0" fontId="0" fillId="5" borderId="11" xfId="0" applyFill="1" applyBorder="1" applyAlignment="1">
      <alignment horizontal="right"/>
    </xf>
    <xf numFmtId="3" fontId="0" fillId="5" borderId="12" xfId="0" applyNumberFormat="1" applyFont="1" applyFill="1" applyBorder="1" applyAlignment="1">
      <alignment horizontal="center" vertical="center"/>
    </xf>
    <xf numFmtId="0" fontId="0" fillId="4" borderId="13" xfId="0" applyFill="1" applyBorder="1"/>
    <xf numFmtId="0" fontId="0" fillId="4" borderId="0" xfId="0" applyFill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14" xfId="0" applyFill="1" applyBorder="1" applyAlignment="1">
      <alignment horizontal="right"/>
    </xf>
    <xf numFmtId="0" fontId="0" fillId="0" borderId="2" xfId="0" applyFill="1" applyBorder="1" applyProtection="1"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2" xfId="0" applyFill="1" applyBorder="1" applyAlignment="1">
      <alignment horizontal="left"/>
    </xf>
    <xf numFmtId="0" fontId="0" fillId="4" borderId="3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3" fontId="0" fillId="0" borderId="4" xfId="0" applyNumberFormat="1" applyFill="1" applyBorder="1" applyAlignment="1" applyProtection="1">
      <alignment horizontal="right"/>
      <protection locked="0"/>
    </xf>
    <xf numFmtId="3" fontId="0" fillId="0" borderId="1" xfId="0" applyNumberFormat="1" applyFill="1" applyBorder="1" applyProtection="1">
      <protection locked="0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3" fontId="0" fillId="0" borderId="1" xfId="0" applyNumberFormat="1" applyFill="1" applyBorder="1" applyAlignment="1" applyProtection="1">
      <alignment horizontal="right"/>
      <protection locked="0"/>
    </xf>
    <xf numFmtId="3" fontId="0" fillId="4" borderId="4" xfId="0" applyNumberFormat="1" applyFill="1" applyBorder="1" applyAlignment="1" applyProtection="1">
      <alignment horizontal="right"/>
    </xf>
    <xf numFmtId="0" fontId="2" fillId="4" borderId="13" xfId="0" applyFont="1" applyFill="1" applyBorder="1"/>
    <xf numFmtId="0" fontId="2" fillId="4" borderId="0" xfId="0" applyFont="1" applyFill="1" applyBorder="1"/>
    <xf numFmtId="0" fontId="2" fillId="4" borderId="8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4" fontId="0" fillId="0" borderId="0" xfId="0" applyNumberFormat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left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0" fillId="0" borderId="0" xfId="0" applyNumberFormat="1"/>
    <xf numFmtId="0" fontId="0" fillId="4" borderId="0" xfId="0" applyFill="1"/>
    <xf numFmtId="0" fontId="0" fillId="4" borderId="0" xfId="0" applyFill="1" applyBorder="1" applyAlignment="1">
      <alignment horizontal="right"/>
    </xf>
    <xf numFmtId="3" fontId="0" fillId="0" borderId="14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/>
    </xf>
    <xf numFmtId="0" fontId="0" fillId="4" borderId="19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9" fontId="0" fillId="4" borderId="4" xfId="1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5" borderId="8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0" fillId="5" borderId="11" xfId="0" applyFont="1" applyFill="1" applyBorder="1"/>
    <xf numFmtId="0" fontId="0" fillId="5" borderId="11" xfId="0" applyFont="1" applyFill="1" applyBorder="1" applyAlignment="1">
      <alignment horizontal="right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0" fontId="0" fillId="4" borderId="3" xfId="0" applyFill="1" applyBorder="1" applyAlignment="1">
      <alignment horizontal="center"/>
    </xf>
    <xf numFmtId="10" fontId="0" fillId="4" borderId="3" xfId="0" applyNumberFormat="1" applyFont="1" applyFill="1" applyBorder="1" applyAlignment="1">
      <alignment horizontal="right"/>
    </xf>
    <xf numFmtId="0" fontId="0" fillId="0" borderId="2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</xf>
    <xf numFmtId="9" fontId="0" fillId="4" borderId="3" xfId="0" applyNumberFormat="1" applyFont="1" applyFill="1" applyBorder="1" applyAlignment="1">
      <alignment horizontal="right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9" fontId="2" fillId="4" borderId="17" xfId="0" applyNumberFormat="1" applyFont="1" applyFill="1" applyBorder="1" applyAlignment="1">
      <alignment horizontal="right"/>
    </xf>
    <xf numFmtId="3" fontId="2" fillId="4" borderId="17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4" borderId="0" xfId="0" applyFill="1" applyBorder="1" applyAlignment="1">
      <alignment wrapText="1"/>
    </xf>
    <xf numFmtId="9" fontId="0" fillId="4" borderId="0" xfId="1" applyFon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0" borderId="0" xfId="0" applyAlignment="1" applyProtection="1">
      <alignment horizontal="right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D11" sqref="D11:E11"/>
    </sheetView>
  </sheetViews>
  <sheetFormatPr defaultRowHeight="12.75" x14ac:dyDescent="0.2"/>
  <cols>
    <col min="1" max="1" width="35.7109375" style="4" customWidth="1"/>
    <col min="2" max="3" width="9.7109375" style="4" customWidth="1"/>
    <col min="4" max="4" width="10.28515625" style="137" customWidth="1"/>
    <col min="5" max="5" width="9.7109375" style="137" customWidth="1"/>
    <col min="6" max="6" width="11.7109375" style="137" customWidth="1"/>
    <col min="7" max="7" width="8" customWidth="1"/>
    <col min="8" max="8" width="11.140625" style="3" customWidth="1"/>
    <col min="9" max="13" width="9.140625" style="4"/>
  </cols>
  <sheetData>
    <row r="1" spans="1:13" x14ac:dyDescent="0.2">
      <c r="A1" s="2"/>
      <c r="B1" s="6"/>
      <c r="C1" s="2"/>
      <c r="D1" s="2"/>
      <c r="E1" s="2"/>
      <c r="F1" s="2"/>
      <c r="H1" s="5"/>
    </row>
    <row r="2" spans="1:13" x14ac:dyDescent="0.2">
      <c r="A2" s="2" t="s">
        <v>1</v>
      </c>
      <c r="B2" s="7"/>
      <c r="C2" s="8"/>
      <c r="D2" s="8"/>
      <c r="E2" s="8"/>
      <c r="F2" s="9"/>
      <c r="H2" s="10" t="s">
        <v>2</v>
      </c>
    </row>
    <row r="3" spans="1:13" x14ac:dyDescent="0.2">
      <c r="A3" s="2" t="s">
        <v>3</v>
      </c>
      <c r="B3" s="7"/>
      <c r="C3" s="8"/>
      <c r="D3" s="8"/>
      <c r="E3" s="8"/>
      <c r="F3" s="9"/>
      <c r="H3" s="5"/>
    </row>
    <row r="4" spans="1:13" x14ac:dyDescent="0.2">
      <c r="A4" s="2"/>
      <c r="B4" s="11"/>
      <c r="C4" s="11"/>
      <c r="D4" s="11"/>
      <c r="E4" s="11"/>
      <c r="F4" s="11"/>
      <c r="H4" s="5"/>
    </row>
    <row r="5" spans="1:13" ht="15.75" x14ac:dyDescent="0.2">
      <c r="A5" s="12" t="s">
        <v>4</v>
      </c>
      <c r="B5" s="13"/>
      <c r="C5" s="13"/>
      <c r="D5" s="13"/>
      <c r="E5" s="13"/>
      <c r="F5" s="13"/>
      <c r="H5" s="4"/>
    </row>
    <row r="6" spans="1:13" ht="15.75" x14ac:dyDescent="0.2">
      <c r="A6" s="12"/>
      <c r="B6" s="6"/>
      <c r="C6" s="2"/>
      <c r="D6" s="2"/>
      <c r="E6" s="2"/>
      <c r="F6" s="2"/>
    </row>
    <row r="7" spans="1:13" x14ac:dyDescent="0.2">
      <c r="A7" s="14" t="s">
        <v>5</v>
      </c>
      <c r="B7" s="6"/>
      <c r="C7" s="2"/>
      <c r="D7" s="2"/>
      <c r="E7" s="2"/>
      <c r="F7" s="2"/>
    </row>
    <row r="8" spans="1:13" ht="15.75" x14ac:dyDescent="0.2">
      <c r="A8" s="12"/>
      <c r="B8" s="6"/>
      <c r="C8" s="2"/>
      <c r="D8" s="2"/>
      <c r="E8" s="2"/>
      <c r="F8" s="15"/>
    </row>
    <row r="9" spans="1:13" x14ac:dyDescent="0.2">
      <c r="A9" s="16" t="s">
        <v>6</v>
      </c>
      <c r="B9" s="17" t="s">
        <v>7</v>
      </c>
      <c r="C9" s="17"/>
      <c r="D9" s="17" t="s">
        <v>8</v>
      </c>
      <c r="E9" s="17"/>
      <c r="F9" s="17" t="s">
        <v>9</v>
      </c>
      <c r="H9" s="18" t="s">
        <v>0</v>
      </c>
    </row>
    <row r="10" spans="1:13" x14ac:dyDescent="0.2">
      <c r="A10" s="16"/>
      <c r="B10" s="19" t="s">
        <v>10</v>
      </c>
      <c r="C10" s="19"/>
      <c r="D10" s="19" t="s">
        <v>10</v>
      </c>
      <c r="E10" s="19"/>
      <c r="F10" s="20"/>
      <c r="H10" s="21"/>
      <c r="I10" s="1"/>
      <c r="J10" s="1"/>
      <c r="K10" s="1"/>
      <c r="L10" s="1"/>
      <c r="M10" s="1"/>
    </row>
    <row r="11" spans="1:13" x14ac:dyDescent="0.2">
      <c r="A11" s="22" t="s">
        <v>11</v>
      </c>
      <c r="B11" s="23"/>
      <c r="C11" s="23"/>
      <c r="D11" s="23"/>
      <c r="E11" s="23"/>
      <c r="F11" s="24" t="str">
        <f>IF(D11=0,"",D11/B11)</f>
        <v/>
      </c>
      <c r="H11" s="25" t="s">
        <v>12</v>
      </c>
      <c r="I11" s="25"/>
      <c r="J11" s="25"/>
      <c r="K11" s="25"/>
      <c r="L11" s="25"/>
      <c r="M11" s="25"/>
    </row>
    <row r="12" spans="1:13" x14ac:dyDescent="0.2">
      <c r="A12" s="22" t="s">
        <v>11</v>
      </c>
      <c r="B12" s="26"/>
      <c r="C12" s="27"/>
      <c r="D12" s="26"/>
      <c r="E12" s="27"/>
      <c r="F12" s="24" t="str">
        <f t="shared" ref="F12:F16" si="0">IF(D12=0,"",D12/B12)</f>
        <v/>
      </c>
      <c r="H12" s="25"/>
      <c r="I12" s="25"/>
      <c r="J12" s="25"/>
      <c r="K12" s="25"/>
      <c r="L12" s="25"/>
      <c r="M12" s="25"/>
    </row>
    <row r="13" spans="1:13" x14ac:dyDescent="0.2">
      <c r="A13" s="22" t="s">
        <v>11</v>
      </c>
      <c r="B13" s="26"/>
      <c r="C13" s="27"/>
      <c r="D13" s="26"/>
      <c r="E13" s="27"/>
      <c r="F13" s="24" t="str">
        <f t="shared" si="0"/>
        <v/>
      </c>
      <c r="H13" s="25"/>
      <c r="I13" s="25"/>
      <c r="J13" s="25"/>
      <c r="K13" s="25"/>
      <c r="L13" s="25"/>
      <c r="M13" s="25"/>
    </row>
    <row r="14" spans="1:13" x14ac:dyDescent="0.2">
      <c r="A14" s="22" t="s">
        <v>11</v>
      </c>
      <c r="B14" s="26"/>
      <c r="C14" s="27"/>
      <c r="D14" s="26"/>
      <c r="E14" s="27"/>
      <c r="F14" s="24" t="str">
        <f t="shared" si="0"/>
        <v/>
      </c>
      <c r="H14" s="25"/>
      <c r="I14" s="25"/>
      <c r="J14" s="25"/>
      <c r="K14" s="25"/>
      <c r="L14" s="25"/>
      <c r="M14" s="25"/>
    </row>
    <row r="15" spans="1:13" x14ac:dyDescent="0.2">
      <c r="A15" s="22" t="s">
        <v>11</v>
      </c>
      <c r="B15" s="26"/>
      <c r="C15" s="27"/>
      <c r="D15" s="26"/>
      <c r="E15" s="27"/>
      <c r="F15" s="24" t="str">
        <f t="shared" si="0"/>
        <v/>
      </c>
    </row>
    <row r="16" spans="1:13" x14ac:dyDescent="0.2">
      <c r="A16" s="28" t="s">
        <v>13</v>
      </c>
      <c r="B16" s="29">
        <f>SUM(B11:C15)</f>
        <v>0</v>
      </c>
      <c r="C16" s="30"/>
      <c r="D16" s="29">
        <f>SUM(D11:E15)</f>
        <v>0</v>
      </c>
      <c r="E16" s="30"/>
      <c r="F16" s="31" t="str">
        <f t="shared" si="0"/>
        <v/>
      </c>
    </row>
    <row r="17" spans="1:8" ht="15" x14ac:dyDescent="0.2">
      <c r="A17" s="32"/>
      <c r="B17" s="33"/>
      <c r="C17"/>
      <c r="D17" s="33"/>
      <c r="E17" s="34"/>
      <c r="F17" s="33"/>
    </row>
    <row r="18" spans="1:8" ht="15" x14ac:dyDescent="0.2">
      <c r="A18" s="35"/>
      <c r="B18" s="36"/>
      <c r="C18" s="37"/>
      <c r="D18" s="36"/>
      <c r="E18" s="37"/>
      <c r="F18" s="36"/>
    </row>
    <row r="19" spans="1:8" ht="15" x14ac:dyDescent="0.2">
      <c r="A19" s="35"/>
      <c r="B19" s="36"/>
      <c r="C19" s="37"/>
      <c r="D19" s="36"/>
      <c r="E19" s="37"/>
      <c r="F19" s="36"/>
    </row>
    <row r="20" spans="1:8" ht="15" x14ac:dyDescent="0.2">
      <c r="A20" s="35"/>
      <c r="B20" s="36"/>
      <c r="C20" s="37"/>
      <c r="D20" s="36"/>
      <c r="E20" s="37"/>
      <c r="F20" s="36"/>
    </row>
    <row r="21" spans="1:8" ht="15" x14ac:dyDescent="0.2">
      <c r="A21" s="35"/>
      <c r="B21" s="36"/>
      <c r="C21" s="37"/>
      <c r="D21" s="36"/>
      <c r="E21" s="37"/>
      <c r="F21" s="36"/>
    </row>
    <row r="22" spans="1:8" ht="15" x14ac:dyDescent="0.2">
      <c r="A22" s="35"/>
      <c r="B22" s="36"/>
      <c r="C22" s="37"/>
      <c r="D22" s="36"/>
      <c r="E22" s="37"/>
      <c r="F22" s="36"/>
    </row>
    <row r="23" spans="1:8" ht="15" x14ac:dyDescent="0.2">
      <c r="A23" s="32"/>
      <c r="B23" s="33"/>
      <c r="C23"/>
      <c r="D23" s="33"/>
      <c r="E23" s="34"/>
      <c r="F23" s="33"/>
    </row>
    <row r="24" spans="1:8" ht="15" x14ac:dyDescent="0.2">
      <c r="A24" s="38" t="s">
        <v>14</v>
      </c>
      <c r="B24" s="33"/>
      <c r="C24"/>
      <c r="D24" s="33"/>
      <c r="E24" s="34"/>
      <c r="F24" s="33"/>
    </row>
    <row r="25" spans="1:8" x14ac:dyDescent="0.2">
      <c r="A25" s="2"/>
      <c r="B25" s="6"/>
      <c r="C25" s="2"/>
      <c r="D25" s="2"/>
      <c r="E25" s="2"/>
      <c r="F25" s="2"/>
    </row>
    <row r="26" spans="1:8" x14ac:dyDescent="0.2">
      <c r="A26" s="38" t="s">
        <v>15</v>
      </c>
      <c r="B26"/>
      <c r="C26"/>
      <c r="D26" s="34"/>
      <c r="E26" s="34"/>
      <c r="F26" s="34"/>
    </row>
    <row r="27" spans="1:8" x14ac:dyDescent="0.2">
      <c r="A27" s="39"/>
      <c r="B27" s="40"/>
      <c r="C27" s="40"/>
      <c r="D27" s="41"/>
      <c r="E27" s="41"/>
      <c r="F27" s="42" t="s">
        <v>16</v>
      </c>
    </row>
    <row r="28" spans="1:8" x14ac:dyDescent="0.2">
      <c r="A28" s="43"/>
      <c r="B28" s="44"/>
      <c r="C28" s="44"/>
      <c r="D28" s="45"/>
      <c r="E28" s="45"/>
      <c r="F28" s="46" t="s">
        <v>17</v>
      </c>
    </row>
    <row r="29" spans="1:8" ht="51" x14ac:dyDescent="0.2">
      <c r="A29" s="47" t="s">
        <v>18</v>
      </c>
      <c r="B29" s="48" t="s">
        <v>19</v>
      </c>
      <c r="C29" s="49" t="s">
        <v>20</v>
      </c>
      <c r="D29" s="50" t="s">
        <v>21</v>
      </c>
      <c r="E29" s="49" t="s">
        <v>22</v>
      </c>
      <c r="F29" s="51"/>
      <c r="H29" s="18" t="s">
        <v>0</v>
      </c>
    </row>
    <row r="30" spans="1:8" x14ac:dyDescent="0.2">
      <c r="A30" s="52"/>
      <c r="B30" s="53"/>
      <c r="C30" s="54"/>
      <c r="D30" s="55"/>
      <c r="E30" s="56" t="str">
        <f t="shared" ref="E30:E36" si="1">IF(D30&lt;&gt;"",C30*(1+D30/100),"")</f>
        <v/>
      </c>
      <c r="F30" s="57" t="str">
        <f t="shared" ref="F30:F36" si="2">IF(B30&lt;&gt;"",ROUND((B30*C30)/1000,0),"")</f>
        <v/>
      </c>
      <c r="H30" s="58" t="s">
        <v>23</v>
      </c>
    </row>
    <row r="31" spans="1:8" x14ac:dyDescent="0.2">
      <c r="A31" s="52"/>
      <c r="B31" s="53"/>
      <c r="C31" s="54"/>
      <c r="D31" s="55"/>
      <c r="E31" s="56" t="str">
        <f t="shared" si="1"/>
        <v/>
      </c>
      <c r="F31" s="57" t="str">
        <f t="shared" si="2"/>
        <v/>
      </c>
      <c r="H31" s="59"/>
    </row>
    <row r="32" spans="1:8" x14ac:dyDescent="0.2">
      <c r="A32" s="60"/>
      <c r="B32" s="53"/>
      <c r="C32" s="54"/>
      <c r="D32" s="55"/>
      <c r="E32" s="56" t="str">
        <f t="shared" si="1"/>
        <v/>
      </c>
      <c r="F32" s="57" t="str">
        <f t="shared" si="2"/>
        <v/>
      </c>
    </row>
    <row r="33" spans="1:9" x14ac:dyDescent="0.2">
      <c r="A33" s="52"/>
      <c r="B33" s="53"/>
      <c r="C33" s="54"/>
      <c r="D33" s="55"/>
      <c r="E33" s="56" t="str">
        <f t="shared" si="1"/>
        <v/>
      </c>
      <c r="F33" s="57" t="str">
        <f t="shared" si="2"/>
        <v/>
      </c>
      <c r="H33" s="4"/>
      <c r="I33" s="61"/>
    </row>
    <row r="34" spans="1:9" x14ac:dyDescent="0.2">
      <c r="A34" s="52"/>
      <c r="B34" s="53"/>
      <c r="C34" s="54"/>
      <c r="D34" s="55"/>
      <c r="E34" s="56" t="str">
        <f t="shared" si="1"/>
        <v/>
      </c>
      <c r="F34" s="57" t="str">
        <f t="shared" si="2"/>
        <v/>
      </c>
      <c r="H34" s="4"/>
      <c r="I34" s="61"/>
    </row>
    <row r="35" spans="1:9" x14ac:dyDescent="0.2">
      <c r="A35" s="52"/>
      <c r="B35" s="53"/>
      <c r="C35" s="54"/>
      <c r="D35" s="55"/>
      <c r="E35" s="56" t="str">
        <f t="shared" si="1"/>
        <v/>
      </c>
      <c r="F35" s="57" t="str">
        <f t="shared" si="2"/>
        <v/>
      </c>
    </row>
    <row r="36" spans="1:9" x14ac:dyDescent="0.2">
      <c r="A36" s="52"/>
      <c r="B36" s="53"/>
      <c r="C36" s="54"/>
      <c r="D36" s="55"/>
      <c r="E36" s="56" t="str">
        <f t="shared" si="1"/>
        <v/>
      </c>
      <c r="F36" s="57" t="str">
        <f t="shared" si="2"/>
        <v/>
      </c>
    </row>
    <row r="37" spans="1:9" x14ac:dyDescent="0.2">
      <c r="A37" s="62" t="s">
        <v>24</v>
      </c>
      <c r="B37" s="63"/>
      <c r="C37" s="63"/>
      <c r="D37" s="63"/>
      <c r="E37" s="64"/>
      <c r="F37" s="57">
        <f>SUM(F30:F36)</f>
        <v>0</v>
      </c>
    </row>
    <row r="38" spans="1:9" x14ac:dyDescent="0.2">
      <c r="A38" s="65" t="s">
        <v>25</v>
      </c>
      <c r="B38" s="63"/>
      <c r="C38" s="63"/>
      <c r="D38" s="66"/>
      <c r="E38" s="67"/>
      <c r="F38" s="68"/>
    </row>
    <row r="39" spans="1:9" x14ac:dyDescent="0.2">
      <c r="A39" s="65" t="s">
        <v>26</v>
      </c>
      <c r="B39" s="69"/>
      <c r="C39" s="70" t="s">
        <v>27</v>
      </c>
      <c r="D39" s="71"/>
      <c r="E39" s="72"/>
      <c r="F39" s="73">
        <f>ROUND(B39-E39,0)</f>
        <v>0</v>
      </c>
    </row>
    <row r="40" spans="1:9" x14ac:dyDescent="0.2">
      <c r="A40" s="65" t="s">
        <v>28</v>
      </c>
      <c r="B40" s="63"/>
      <c r="C40" s="63"/>
      <c r="D40" s="66"/>
      <c r="E40" s="67"/>
      <c r="F40" s="72"/>
    </row>
    <row r="41" spans="1:9" x14ac:dyDescent="0.2">
      <c r="A41" s="74" t="s">
        <v>29</v>
      </c>
      <c r="B41" s="75"/>
      <c r="C41" s="75"/>
      <c r="D41" s="76"/>
      <c r="E41" s="77"/>
      <c r="F41" s="78">
        <f>ROUND(F37,0)+ROUND(F38,0)+ROUND(F39,0)+ROUND(F40,0)</f>
        <v>0</v>
      </c>
      <c r="G41" s="79"/>
    </row>
    <row r="42" spans="1:9" x14ac:dyDescent="0.2">
      <c r="A42" s="80" t="s">
        <v>30</v>
      </c>
      <c r="B42" s="81"/>
      <c r="C42" s="81"/>
      <c r="D42" s="66"/>
      <c r="E42" s="67"/>
      <c r="F42" s="57" t="str">
        <f>IF(D30&lt;&gt;"",ROUND((SUMPRODUCT(B30:B36,E30:E36)-SUMPRODUCT(B30:B36,C30:C36))/1000,0),"")</f>
        <v/>
      </c>
    </row>
    <row r="43" spans="1:9" x14ac:dyDescent="0.2">
      <c r="A43" s="65" t="s">
        <v>31</v>
      </c>
      <c r="B43" s="63"/>
      <c r="C43" s="63"/>
      <c r="D43" s="82"/>
      <c r="E43" s="83" t="s">
        <v>32</v>
      </c>
      <c r="F43" s="57" t="str">
        <f>IF(D43&lt;&gt;"",ROUND((SUM(F37:F40)-F45)*(1+D43/100)-(SUM(F37:F40)-F45),0),"")</f>
        <v/>
      </c>
    </row>
    <row r="44" spans="1:9" x14ac:dyDescent="0.2">
      <c r="A44" s="84" t="s">
        <v>33</v>
      </c>
      <c r="B44" s="85"/>
      <c r="C44" s="85"/>
      <c r="D44" s="86"/>
      <c r="E44" s="87"/>
      <c r="F44" s="88">
        <f>IFERROR(F41+F42+F43,IFERROR(F41+F42,IFERROR(F41+F43,F41)))</f>
        <v>0</v>
      </c>
      <c r="G44" s="89"/>
    </row>
    <row r="45" spans="1:9" x14ac:dyDescent="0.2">
      <c r="A45" s="47" t="s">
        <v>34</v>
      </c>
      <c r="B45" s="90"/>
      <c r="C45" s="90"/>
      <c r="D45" s="91"/>
      <c r="E45" s="51"/>
      <c r="F45" s="92"/>
    </row>
    <row r="46" spans="1:9" ht="13.5" thickBot="1" x14ac:dyDescent="0.25">
      <c r="A46" s="93" t="s">
        <v>35</v>
      </c>
      <c r="B46" s="94"/>
      <c r="C46" s="94"/>
      <c r="D46" s="95"/>
      <c r="E46" s="96"/>
      <c r="F46" s="97">
        <f>ROUND(F44-F45,0)</f>
        <v>0</v>
      </c>
    </row>
    <row r="47" spans="1:9" x14ac:dyDescent="0.2">
      <c r="A47" s="98" t="s">
        <v>36</v>
      </c>
      <c r="B47" s="99"/>
      <c r="C47" s="99"/>
      <c r="D47" s="100"/>
      <c r="E47" s="101"/>
      <c r="F47" s="102" t="str">
        <f>IFERROR((F42+F43)/F46,IFERROR(F42/F46,IFERROR(F43/F46,"")))</f>
        <v/>
      </c>
    </row>
    <row r="48" spans="1:9" x14ac:dyDescent="0.2">
      <c r="A48" s="103"/>
      <c r="B48"/>
      <c r="C48"/>
      <c r="D48" s="34"/>
      <c r="E48" s="34"/>
      <c r="F48" s="104"/>
    </row>
    <row r="49" spans="1:13" x14ac:dyDescent="0.2">
      <c r="A49" s="105"/>
      <c r="B49" s="105"/>
      <c r="C49" s="105"/>
      <c r="D49" s="34"/>
      <c r="E49" s="34"/>
      <c r="F49" s="104"/>
    </row>
    <row r="50" spans="1:13" x14ac:dyDescent="0.2">
      <c r="A50" s="106" t="s">
        <v>37</v>
      </c>
      <c r="B50" s="107"/>
      <c r="C50" s="107"/>
      <c r="D50" s="108"/>
      <c r="E50" s="108"/>
      <c r="F50" s="109"/>
    </row>
    <row r="51" spans="1:13" x14ac:dyDescent="0.2">
      <c r="A51" s="39"/>
      <c r="B51" s="110"/>
      <c r="C51" s="110"/>
      <c r="D51" s="41"/>
      <c r="E51" s="41"/>
      <c r="F51" s="42" t="s">
        <v>16</v>
      </c>
    </row>
    <row r="52" spans="1:13" x14ac:dyDescent="0.2">
      <c r="A52" s="111"/>
      <c r="B52" s="112"/>
      <c r="C52" s="113"/>
      <c r="D52" s="113"/>
      <c r="E52" s="114" t="s">
        <v>38</v>
      </c>
      <c r="F52" s="46" t="s">
        <v>17</v>
      </c>
    </row>
    <row r="53" spans="1:13" x14ac:dyDescent="0.2">
      <c r="A53" s="84" t="s">
        <v>39</v>
      </c>
      <c r="B53" s="85"/>
      <c r="C53" s="63"/>
      <c r="D53" s="63"/>
      <c r="E53" s="24" t="str">
        <f>IF(F53="","",F53/$F$62)</f>
        <v/>
      </c>
      <c r="F53" s="115"/>
    </row>
    <row r="54" spans="1:13" x14ac:dyDescent="0.2">
      <c r="A54" s="65" t="s">
        <v>40</v>
      </c>
      <c r="B54" s="63"/>
      <c r="C54" s="63"/>
      <c r="D54" s="63"/>
      <c r="E54" s="24" t="str">
        <f>IF(F54="","",F54/$F$62)</f>
        <v/>
      </c>
      <c r="F54" s="68"/>
      <c r="H54" s="18" t="s">
        <v>0</v>
      </c>
      <c r="I54" s="1"/>
      <c r="J54" s="1"/>
      <c r="K54" s="1"/>
      <c r="L54" s="1"/>
      <c r="M54" s="1"/>
    </row>
    <row r="55" spans="1:13" x14ac:dyDescent="0.2">
      <c r="A55" s="65" t="s">
        <v>41</v>
      </c>
      <c r="B55" s="63"/>
      <c r="C55" s="116" t="s">
        <v>42</v>
      </c>
      <c r="D55" s="116" t="s">
        <v>43</v>
      </c>
      <c r="E55" s="117"/>
      <c r="F55" s="57"/>
      <c r="H55" s="21"/>
      <c r="I55" s="1"/>
      <c r="J55" s="1"/>
      <c r="K55" s="1"/>
      <c r="L55" s="1"/>
      <c r="M55" s="1"/>
    </row>
    <row r="56" spans="1:13" x14ac:dyDescent="0.2">
      <c r="A56" s="118"/>
      <c r="B56" s="119"/>
      <c r="C56" s="120"/>
      <c r="D56" s="120"/>
      <c r="E56" s="24" t="str">
        <f>IF(F56="","",F56/$F$62)</f>
        <v/>
      </c>
      <c r="F56" s="73" t="str">
        <f>IF(AND(C56="",D56=""),"",IF(D56="",ROUND(C56,0),ROUND(D56,0)))</f>
        <v/>
      </c>
      <c r="H56" s="121" t="s">
        <v>44</v>
      </c>
      <c r="I56" s="121"/>
      <c r="J56" s="121"/>
      <c r="K56" s="121"/>
      <c r="L56" s="121"/>
      <c r="M56" s="121"/>
    </row>
    <row r="57" spans="1:13" x14ac:dyDescent="0.2">
      <c r="A57" s="118"/>
      <c r="B57" s="119"/>
      <c r="C57" s="120"/>
      <c r="D57" s="120"/>
      <c r="E57" s="24" t="str">
        <f>IF(F57="","",F57/$F$62)</f>
        <v/>
      </c>
      <c r="F57" s="73" t="str">
        <f t="shared" ref="F57:F61" si="3">IF(AND(C57="",D57=""),"",IF(D57="",ROUND(C57,0),ROUND(D57,0)))</f>
        <v/>
      </c>
      <c r="H57" s="121"/>
      <c r="I57" s="121"/>
      <c r="J57" s="121"/>
      <c r="K57" s="121"/>
      <c r="L57" s="121"/>
      <c r="M57" s="121"/>
    </row>
    <row r="58" spans="1:13" x14ac:dyDescent="0.2">
      <c r="A58" s="118"/>
      <c r="B58" s="119"/>
      <c r="C58" s="120"/>
      <c r="D58" s="120"/>
      <c r="E58" s="24" t="str">
        <f>IF(F58="","",F58/$F$62)</f>
        <v/>
      </c>
      <c r="F58" s="73" t="str">
        <f t="shared" si="3"/>
        <v/>
      </c>
      <c r="H58" s="121"/>
      <c r="I58" s="121"/>
      <c r="J58" s="121"/>
      <c r="K58" s="121"/>
      <c r="L58" s="121"/>
      <c r="M58" s="121"/>
    </row>
    <row r="59" spans="1:13" x14ac:dyDescent="0.2">
      <c r="A59" s="65" t="s">
        <v>45</v>
      </c>
      <c r="B59" s="63"/>
      <c r="C59" s="116" t="s">
        <v>42</v>
      </c>
      <c r="D59" s="116" t="s">
        <v>43</v>
      </c>
      <c r="E59" s="122"/>
      <c r="F59" s="57"/>
    </row>
    <row r="60" spans="1:13" x14ac:dyDescent="0.2">
      <c r="A60" s="123"/>
      <c r="B60" s="124"/>
      <c r="C60" s="120"/>
      <c r="D60" s="120"/>
      <c r="E60" s="24" t="str">
        <f>IF(F60="","",F60/$F$62)</f>
        <v/>
      </c>
      <c r="F60" s="73" t="str">
        <f t="shared" si="3"/>
        <v/>
      </c>
    </row>
    <row r="61" spans="1:13" x14ac:dyDescent="0.2">
      <c r="A61" s="125"/>
      <c r="B61" s="126"/>
      <c r="C61" s="120"/>
      <c r="D61" s="120"/>
      <c r="E61" s="24" t="str">
        <f>IF(F61="","",F61/$F$62)</f>
        <v/>
      </c>
      <c r="F61" s="73" t="str">
        <f t="shared" si="3"/>
        <v/>
      </c>
    </row>
    <row r="62" spans="1:13" ht="13.5" thickBot="1" x14ac:dyDescent="0.25">
      <c r="A62" s="127" t="s">
        <v>46</v>
      </c>
      <c r="B62" s="128"/>
      <c r="C62" s="94"/>
      <c r="D62" s="94"/>
      <c r="E62" s="129">
        <f>ROUND(SUM(E53:E61),3)</f>
        <v>0</v>
      </c>
      <c r="F62" s="130">
        <f>ROUND(SUM(F53:F61),0)</f>
        <v>0</v>
      </c>
    </row>
    <row r="63" spans="1:13" x14ac:dyDescent="0.2">
      <c r="A63" s="131"/>
      <c r="B63" s="103"/>
      <c r="C63" s="103"/>
      <c r="D63" s="132"/>
      <c r="E63" s="132"/>
      <c r="F63" s="133"/>
    </row>
    <row r="64" spans="1:13" x14ac:dyDescent="0.2">
      <c r="A64" s="134" t="s">
        <v>47</v>
      </c>
      <c r="B64" s="90"/>
      <c r="C64" s="90"/>
      <c r="D64" s="90"/>
      <c r="E64" s="135">
        <f>100%-E62</f>
        <v>1</v>
      </c>
      <c r="F64" s="136">
        <f>F46-F62</f>
        <v>0</v>
      </c>
    </row>
    <row r="65" spans="1:6" x14ac:dyDescent="0.2">
      <c r="A65"/>
      <c r="B65"/>
      <c r="C65"/>
      <c r="D65" s="34"/>
      <c r="E65" s="34"/>
      <c r="F65" s="34"/>
    </row>
    <row r="66" spans="1:6" x14ac:dyDescent="0.2">
      <c r="A66" s="38" t="s">
        <v>48</v>
      </c>
      <c r="B66"/>
      <c r="C66"/>
      <c r="D66" s="34"/>
      <c r="E66" s="34"/>
      <c r="F66" s="34"/>
    </row>
    <row r="67" spans="1:6" x14ac:dyDescent="0.2">
      <c r="A67" t="s">
        <v>49</v>
      </c>
      <c r="B67"/>
      <c r="C67"/>
      <c r="D67" s="34"/>
      <c r="E67" s="34"/>
      <c r="F67" s="82"/>
    </row>
    <row r="68" spans="1:6" x14ac:dyDescent="0.2">
      <c r="A68" t="s">
        <v>50</v>
      </c>
      <c r="B68"/>
      <c r="C68"/>
      <c r="D68" s="34"/>
      <c r="E68" s="34"/>
      <c r="F68" s="82"/>
    </row>
    <row r="69" spans="1:6" x14ac:dyDescent="0.2">
      <c r="A69"/>
      <c r="B69"/>
      <c r="C69"/>
      <c r="D69" s="34"/>
      <c r="E69" s="34"/>
      <c r="F69" s="34"/>
    </row>
    <row r="70" spans="1:6" x14ac:dyDescent="0.2">
      <c r="A70" s="38" t="s">
        <v>51</v>
      </c>
      <c r="B70"/>
      <c r="C70"/>
      <c r="D70" s="34"/>
      <c r="E70" s="34"/>
      <c r="F70" s="34"/>
    </row>
    <row r="71" spans="1:6" x14ac:dyDescent="0.2">
      <c r="A71" t="s">
        <v>52</v>
      </c>
      <c r="B71"/>
      <c r="C71"/>
      <c r="D71" s="34"/>
      <c r="E71" s="34"/>
      <c r="F71" s="34"/>
    </row>
    <row r="72" spans="1:6" x14ac:dyDescent="0.2">
      <c r="A72" s="38" t="s">
        <v>53</v>
      </c>
      <c r="B72"/>
      <c r="C72"/>
      <c r="D72" s="34"/>
      <c r="E72" s="34"/>
      <c r="F72" s="34"/>
    </row>
    <row r="73" spans="1:6" x14ac:dyDescent="0.2">
      <c r="A73" t="s">
        <v>54</v>
      </c>
      <c r="B73"/>
      <c r="C73"/>
      <c r="D73" s="34"/>
      <c r="E73" s="34"/>
      <c r="F73" s="34"/>
    </row>
    <row r="74" spans="1:6" x14ac:dyDescent="0.2">
      <c r="A74"/>
      <c r="B74"/>
      <c r="C74"/>
      <c r="D74" s="34"/>
      <c r="E74" s="34"/>
      <c r="F74" s="34"/>
    </row>
  </sheetData>
  <mergeCells count="30">
    <mergeCell ref="A56:B56"/>
    <mergeCell ref="H56:M58"/>
    <mergeCell ref="A57:B57"/>
    <mergeCell ref="A58:B58"/>
    <mergeCell ref="A60:B60"/>
    <mergeCell ref="A61:B61"/>
    <mergeCell ref="B15:C15"/>
    <mergeCell ref="D15:E15"/>
    <mergeCell ref="B16:C16"/>
    <mergeCell ref="D16:E16"/>
    <mergeCell ref="C39:D39"/>
    <mergeCell ref="A42:C42"/>
    <mergeCell ref="B11:C11"/>
    <mergeCell ref="D11:E11"/>
    <mergeCell ref="H11:M14"/>
    <mergeCell ref="B12:C12"/>
    <mergeCell ref="D12:E12"/>
    <mergeCell ref="B13:C13"/>
    <mergeCell ref="D13:E13"/>
    <mergeCell ref="B14:C14"/>
    <mergeCell ref="D14:E14"/>
    <mergeCell ref="B2:F2"/>
    <mergeCell ref="B3:F3"/>
    <mergeCell ref="B5:F5"/>
    <mergeCell ref="A9:A10"/>
    <mergeCell ref="B9:C9"/>
    <mergeCell ref="D9:E9"/>
    <mergeCell ref="F9:F10"/>
    <mergeCell ref="B10:C10"/>
    <mergeCell ref="D10:E10"/>
  </mergeCells>
  <dataValidations count="2">
    <dataValidation type="decimal" operator="greaterThanOrEqual" allowBlank="1" showInputMessage="1" showErrorMessage="1" sqref="E39 F40 F45 C56:D58 C60:D61 B30:D36 F56:F58 B39 F60:F61">
      <formula1>0</formula1>
    </dataValidation>
    <dataValidation type="decimal" operator="greaterThan" allowBlank="1" showInputMessage="1" showErrorMessage="1" sqref="F37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Sørensen</dc:creator>
  <cp:lastModifiedBy>Klaus Sørensen</cp:lastModifiedBy>
  <dcterms:created xsi:type="dcterms:W3CDTF">2012-01-05T13:41:42Z</dcterms:created>
  <dcterms:modified xsi:type="dcterms:W3CDTF">2018-06-28T13:48:24Z</dcterms:modified>
</cp:coreProperties>
</file>